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<sst xmlns="http://schemas.openxmlformats.org/spreadsheetml/2006/main" count="193" uniqueCount="175">
  <si>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</si>
  <si>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</si>
  <si>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</si>
  <si>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</si>
  <si>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</si>
  <si>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</si>
  <si>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</si>
  <si>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</si>
  <si>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</si>
  <si>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</si>
  <si>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</si>
  <si>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</si>
  <si>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</si>
  <si>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</si>
  <si>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</si>
  <si>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</si>
  <si>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</si>
  <si>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</si>
  <si>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</si>
  <si>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</si>
  <si>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</si>
  <si>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</si>
  <si>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</si>
  <si>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</si>
  <si>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</si>
  <si>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</si>
  <si>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</si>
  <si>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</si>
  <si>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</si>
  <si>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</si>
  <si>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</si>
  <si>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</si>
  <si>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</si>
  <si>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</si>
  <si>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</si>
  <si>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</si>
  <si>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</si>
  <si>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</si>
  <si>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</si>
  <si>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</si>
  <si>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</si>
  <si>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</si>
  <si>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</si>
  <si>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</si>
  <si>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</si>
  <si>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</si>
  <si>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</si>
  <si>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</si>
  <si>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</si>
  <si>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</si>
  <si>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</si>
  <si>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</si>
  <si>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</si>
  <si>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</si>
  <si>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</si>
  <si>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</si>
  <si>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</si>
  <si>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</si>
  <si>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</si>
  <si>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</si>
  <si>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</si>
  <si>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</si>
  <si>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</si>
  <si>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</si>
  <si>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</si>
  <si>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</si>
  <si>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</si>
  <si>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</si>
  <si>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</si>
  <si>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</si>
  <si>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</si>
  <si>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</si>
  <si>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</si>
  <si>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</si>
  <si>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</si>
  <si>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</si>
  <si>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</si>
  <si>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</si>
  <si>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</si>
  <si>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</si>
  <si>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</si>
  <si>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</si>
  <si>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</si>
  <si>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</si>
  <si>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</si>
  <si>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</si>
  <si>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</si>
  <si>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</si>
  <si>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</si>
  <si>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</si>
  <si>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</si>
  <si>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</si>
  <si>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</si>
  <si>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</si>
  <si>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</si>
  <si>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</si>
  <si>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</si>
  <si>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</si>
  <si>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</si>
  <si>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</si>
  <si>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</si>
  <si>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</si>
  <si>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</si>
  <si>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</si>
  <si>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</si>
  <si>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</si>
  <si>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</si>
  <si>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</si>
  <si>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</si>
  <si>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</si>
  <si>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</si>
  <si>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</si>
  <si>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</si>
  <si>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</si>
  <si>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</si>
  <si>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</si>
  <si>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</si>
  <si>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</si>
  <si>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</si>
  <si>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</si>
  <si>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</si>
  <si>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</si>
  <si>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</si>
  <si>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</si>
  <si>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</si>
  <si>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</si>
  <si>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</si>
  <si>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</si>
  <si>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</si>
  <si>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</si>
  <si>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</si>
  <si>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</si>
  <si>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</si>
  <si>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</si>
  <si>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</si>
  <si>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</si>
  <si>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</si>
  <si>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</si>
  <si>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</si>
  <si>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</si>
  <si>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</si>
  <si>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</si>
  <si>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</si>
  <si>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</si>
  <si>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</si>
  <si>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</si>
  <si>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</si>
  <si>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</si>
  <si>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</si>
  <si>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</si>
  <si>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</si>
  <si>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</si>
  <si>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</si>
  <si>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</si>
  <si>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</si>
  <si>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</si>
  <si>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</si>
  <si>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</si>
  <si>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</si>
  <si>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</si>
  <si>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</si>
  <si>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</si>
  <si>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</si>
  <si>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</si>
  <si>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</si>
  <si>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</si>
  <si>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</si>
  <si>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</si>
  <si>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</si>
  <si>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</si>
  <si>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А.А. Васьков</t>
  </si>
  <si>
    <t>Генеральный директор</t>
  </si>
  <si>
    <t>2016</t>
  </si>
  <si>
    <t>29</t>
  </si>
  <si>
    <t>Февраля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</si>
</sst>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4" fillId="24" borderId="10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5" fillId="24" borderId="14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4" fillId="24" borderId="14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65" fontId="5" fillId="0" borderId="11" xfId="0" applyNumberFormat="1" applyFont="1" applyBorder="1" applyAlignment="1">
      <alignment horizontal="center" vertical="top"/>
    </xf>
    <xf numFmtId="165" fontId="5" fillId="0" borderId="14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24" borderId="14" xfId="0" applyFont="1" applyFill="1" applyBorder="1" applyAlignment="1">
      <alignment horizontal="left" vertical="top" wrapText="1"/>
    </xf>
    <xf numFmtId="49" fontId="4" fillId="24" borderId="11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165" fontId="4" fillId="24" borderId="11" xfId="0" applyNumberFormat="1" applyFont="1" applyFill="1" applyBorder="1" applyAlignment="1">
      <alignment horizontal="center" vertical="top"/>
    </xf>
    <xf numFmtId="165" fontId="4" fillId="24" borderId="14" xfId="0" applyNumberFormat="1" applyFont="1" applyFill="1" applyBorder="1" applyAlignment="1">
      <alignment horizontal="center" vertical="top"/>
    </xf>
    <xf numFmtId="165" fontId="4" fillId="24" borderId="10" xfId="0" applyNumberFormat="1" applyFont="1" applyFill="1" applyBorder="1" applyAlignment="1">
      <alignment horizontal="center" vertical="top"/>
    </xf>
    <xf numFmtId="3" fontId="4" fillId="24" borderId="11" xfId="0" applyNumberFormat="1" applyFont="1" applyFill="1" applyBorder="1" applyAlignment="1">
      <alignment horizontal="center" vertical="top"/>
    </xf>
    <xf numFmtId="165" fontId="5" fillId="24" borderId="11" xfId="0" applyNumberFormat="1" applyFont="1" applyFill="1" applyBorder="1" applyAlignment="1">
      <alignment horizontal="center" vertical="top"/>
    </xf>
    <xf numFmtId="165" fontId="5" fillId="24" borderId="14" xfId="0" applyNumberFormat="1" applyFont="1" applyFill="1" applyBorder="1" applyAlignment="1">
      <alignment horizontal="center" vertical="top"/>
    </xf>
    <xf numFmtId="165" fontId="5" fillId="24" borderId="10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165" fontId="5" fillId="0" borderId="11" xfId="0" applyNumberFormat="1" applyFont="1" applyFill="1" applyBorder="1" applyAlignment="1">
      <alignment horizontal="center" vertical="top"/>
    </xf>
    <xf numFmtId="165" fontId="5" fillId="0" borderId="14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top"/>
    </xf>
    <xf numFmtId="0" fontId="7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165" fontId="4" fillId="0" borderId="11" xfId="0" applyNumberFormat="1" applyFont="1" applyFill="1" applyBorder="1" applyAlignment="1">
      <alignment horizontal="center" vertical="top"/>
    </xf>
    <xf numFmtId="165" fontId="4" fillId="0" borderId="14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24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B82">
      <selection activeCell="BJ90" sqref="BJ90:BV90"/>
    </sheetView>
  </sheetViews>
  <sheetFormatPr defaultColWidth="0.875" defaultRowHeight="16.5" customHeight="1"/>
  <cols>
    <col min="1" max="1" width="1.12109375" style="1" customWidth="1"/>
    <col min="2" max="2" width="1.37890625" style="1" customWidth="1"/>
    <col min="3" max="70" width="0.875" style="1" customWidth="1"/>
    <col min="71" max="71" width="3.75390625" style="1" customWidth="1"/>
    <col min="72" max="72" width="1.875" style="1" customWidth="1"/>
    <col min="73" max="101" width="0.875" style="1" customWidth="1"/>
    <col min="102" max="102" width="2.625" style="1" customWidth="1"/>
    <col min="103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93" t="s">
        <v>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</row>
    <row r="18" spans="1:108" s="4" customFormat="1" ht="14.25" customHeight="1">
      <c r="A18" s="93" t="s">
        <v>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94" t="s">
        <v>173</v>
      </c>
      <c r="AN19" s="94"/>
      <c r="AO19" s="94"/>
      <c r="AP19" s="94"/>
      <c r="AQ19" s="94"/>
      <c r="AR19" s="93" t="s">
        <v>3</v>
      </c>
      <c r="AS19" s="93"/>
      <c r="AT19" s="94" t="s">
        <v>174</v>
      </c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3" t="s">
        <v>3</v>
      </c>
      <c r="BJ19" s="93"/>
      <c r="BK19" s="94" t="s">
        <v>172</v>
      </c>
      <c r="BL19" s="94"/>
      <c r="BM19" s="94"/>
      <c r="BN19" s="94"/>
      <c r="BO19" s="94"/>
      <c r="BP19" s="94"/>
      <c r="BQ19" s="94"/>
      <c r="BR19" s="94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99" t="s">
        <v>167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Z20" s="2"/>
      <c r="DA20" s="2"/>
    </row>
    <row r="21" spans="8:105" s="3" customFormat="1" ht="24" customHeight="1">
      <c r="H21" s="71" t="s">
        <v>4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Z21" s="2"/>
      <c r="DA21" s="2"/>
    </row>
    <row r="22" spans="1:108" s="9" customFormat="1" ht="15.75" customHeight="1">
      <c r="A22" s="25"/>
      <c r="B22" s="34" t="s">
        <v>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s="12" customFormat="1" ht="62.25" customHeight="1">
      <c r="A23" s="60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56"/>
      <c r="BA23" s="72" t="s">
        <v>13</v>
      </c>
      <c r="BB23" s="27"/>
      <c r="BC23" s="27"/>
      <c r="BD23" s="27"/>
      <c r="BE23" s="27"/>
      <c r="BF23" s="27"/>
      <c r="BG23" s="27"/>
      <c r="BH23" s="27"/>
      <c r="BI23" s="56"/>
      <c r="BJ23" s="72" t="s">
        <v>14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56"/>
      <c r="BW23" s="60" t="s">
        <v>9</v>
      </c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56"/>
      <c r="CM23" s="72" t="s">
        <v>15</v>
      </c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56"/>
    </row>
    <row r="24" spans="1:108" s="12" customFormat="1" ht="14.25" customHeight="1">
      <c r="A24" s="60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56"/>
      <c r="BA24" s="60">
        <v>2</v>
      </c>
      <c r="BB24" s="27"/>
      <c r="BC24" s="27"/>
      <c r="BD24" s="27"/>
      <c r="BE24" s="27"/>
      <c r="BF24" s="27"/>
      <c r="BG24" s="27"/>
      <c r="BH24" s="27"/>
      <c r="BI24" s="56"/>
      <c r="BJ24" s="60">
        <v>3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56"/>
      <c r="BW24" s="60">
        <v>4</v>
      </c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56"/>
      <c r="CM24" s="60">
        <v>5</v>
      </c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56"/>
    </row>
    <row r="25" spans="1:108" s="9" customFormat="1" ht="15.75" customHeight="1">
      <c r="A25" s="25"/>
      <c r="B25" s="68" t="s">
        <v>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</row>
    <row r="26" spans="1:108" s="24" customFormat="1" ht="15.75" customHeight="1">
      <c r="A26" s="20"/>
      <c r="B26" s="34" t="s">
        <v>133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19"/>
      <c r="BA26" s="57" t="s">
        <v>16</v>
      </c>
      <c r="BB26" s="58"/>
      <c r="BC26" s="58"/>
      <c r="BD26" s="58"/>
      <c r="BE26" s="58"/>
      <c r="BF26" s="58"/>
      <c r="BG26" s="58"/>
      <c r="BH26" s="58"/>
      <c r="BI26" s="59"/>
      <c r="BJ26" s="60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56"/>
      <c r="BW26" s="60">
        <v>1</v>
      </c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56"/>
      <c r="CM26" s="60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56"/>
    </row>
    <row r="27" spans="1:108" s="24" customFormat="1" ht="15.75" customHeight="1">
      <c r="A27" s="20"/>
      <c r="B27" s="34" t="s">
        <v>165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9"/>
      <c r="BA27" s="57" t="s">
        <v>17</v>
      </c>
      <c r="BB27" s="58"/>
      <c r="BC27" s="58"/>
      <c r="BD27" s="58"/>
      <c r="BE27" s="58"/>
      <c r="BF27" s="58"/>
      <c r="BG27" s="58"/>
      <c r="BH27" s="58"/>
      <c r="BI27" s="59"/>
      <c r="BJ27" s="60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56"/>
      <c r="BW27" s="60">
        <v>1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56"/>
      <c r="CM27" s="60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56"/>
    </row>
    <row r="28" spans="1:108" s="24" customFormat="1" ht="15.75" customHeight="1">
      <c r="A28" s="20"/>
      <c r="B28" s="34" t="s">
        <v>134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19"/>
      <c r="BA28" s="57" t="s">
        <v>18</v>
      </c>
      <c r="BB28" s="58"/>
      <c r="BC28" s="58"/>
      <c r="BD28" s="58"/>
      <c r="BE28" s="58"/>
      <c r="BF28" s="58"/>
      <c r="BG28" s="58"/>
      <c r="BH28" s="58"/>
      <c r="BI28" s="59"/>
      <c r="BJ28" s="60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56"/>
      <c r="BW28" s="60">
        <v>1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56"/>
      <c r="CM28" s="60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56"/>
    </row>
    <row r="29" spans="1:108" s="24" customFormat="1" ht="15.75" customHeight="1">
      <c r="A29" s="20"/>
      <c r="B29" s="34" t="s">
        <v>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9"/>
      <c r="BA29" s="57" t="s">
        <v>19</v>
      </c>
      <c r="BB29" s="58"/>
      <c r="BC29" s="58"/>
      <c r="BD29" s="58"/>
      <c r="BE29" s="58"/>
      <c r="BF29" s="58"/>
      <c r="BG29" s="58"/>
      <c r="BH29" s="58"/>
      <c r="BI29" s="59"/>
      <c r="BJ29" s="60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56"/>
      <c r="BW29" s="60">
        <v>0.5</v>
      </c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56"/>
      <c r="CM29" s="60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56"/>
    </row>
    <row r="30" spans="1:108" s="24" customFormat="1" ht="15.75" customHeight="1">
      <c r="A30" s="20"/>
      <c r="B30" s="34" t="s">
        <v>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57" t="s">
        <v>21</v>
      </c>
      <c r="BB30" s="58"/>
      <c r="BC30" s="58"/>
      <c r="BD30" s="58"/>
      <c r="BE30" s="58"/>
      <c r="BF30" s="58"/>
      <c r="BG30" s="58"/>
      <c r="BH30" s="58"/>
      <c r="BI30" s="59"/>
      <c r="BJ30" s="60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56"/>
      <c r="BW30" s="60">
        <v>0.5</v>
      </c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56"/>
      <c r="CM30" s="60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56"/>
    </row>
    <row r="31" spans="1:108" s="24" customFormat="1" ht="15.75" customHeight="1">
      <c r="A31" s="21"/>
      <c r="B31" s="95" t="s">
        <v>135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22"/>
      <c r="BA31" s="100" t="s">
        <v>22</v>
      </c>
      <c r="BB31" s="101"/>
      <c r="BC31" s="101"/>
      <c r="BD31" s="101"/>
      <c r="BE31" s="101"/>
      <c r="BF31" s="101"/>
      <c r="BG31" s="101"/>
      <c r="BH31" s="101"/>
      <c r="BI31" s="102"/>
      <c r="BJ31" s="82">
        <v>0</v>
      </c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4"/>
      <c r="BW31" s="96" t="s">
        <v>34</v>
      </c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8"/>
      <c r="CM31" s="82">
        <v>0</v>
      </c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4"/>
    </row>
    <row r="32" spans="1:108" s="24" customFormat="1" ht="15.75" customHeight="1">
      <c r="A32" s="20"/>
      <c r="B32" s="68" t="s">
        <v>20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9"/>
    </row>
    <row r="33" spans="1:108" s="24" customFormat="1" ht="30" customHeight="1">
      <c r="A33" s="20"/>
      <c r="B33" s="61" t="s">
        <v>10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23"/>
      <c r="BA33" s="88" t="s">
        <v>23</v>
      </c>
      <c r="BB33" s="89"/>
      <c r="BC33" s="89"/>
      <c r="BD33" s="89"/>
      <c r="BE33" s="89"/>
      <c r="BF33" s="89"/>
      <c r="BG33" s="89"/>
      <c r="BH33" s="89"/>
      <c r="BI33" s="90"/>
      <c r="BJ33" s="79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1"/>
      <c r="BW33" s="79">
        <v>1</v>
      </c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1"/>
      <c r="CM33" s="79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1"/>
    </row>
    <row r="34" spans="1:108" s="24" customFormat="1" ht="30" customHeight="1">
      <c r="A34" s="20"/>
      <c r="B34" s="61" t="s">
        <v>11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23"/>
      <c r="BA34" s="88" t="s">
        <v>27</v>
      </c>
      <c r="BB34" s="89"/>
      <c r="BC34" s="89"/>
      <c r="BD34" s="89"/>
      <c r="BE34" s="89"/>
      <c r="BF34" s="89"/>
      <c r="BG34" s="89"/>
      <c r="BH34" s="89"/>
      <c r="BI34" s="90"/>
      <c r="BJ34" s="60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56"/>
      <c r="BW34" s="79">
        <v>1</v>
      </c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1"/>
      <c r="CM34" s="60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56"/>
    </row>
    <row r="35" spans="1:108" s="24" customFormat="1" ht="15.75" customHeight="1">
      <c r="A35" s="21"/>
      <c r="B35" s="34" t="s">
        <v>136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22"/>
      <c r="BA35" s="57" t="s">
        <v>30</v>
      </c>
      <c r="BB35" s="58"/>
      <c r="BC35" s="58"/>
      <c r="BD35" s="58"/>
      <c r="BE35" s="58"/>
      <c r="BF35" s="58"/>
      <c r="BG35" s="58"/>
      <c r="BH35" s="58"/>
      <c r="BI35" s="59"/>
      <c r="BJ35" s="76">
        <v>0</v>
      </c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8"/>
      <c r="BW35" s="60" t="s">
        <v>34</v>
      </c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56"/>
      <c r="CM35" s="76">
        <v>0</v>
      </c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8"/>
    </row>
    <row r="36" spans="1:108" s="24" customFormat="1" ht="15.75" customHeight="1">
      <c r="A36" s="20"/>
      <c r="B36" s="68" t="s">
        <v>24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9"/>
    </row>
    <row r="37" spans="1:108" s="24" customFormat="1" ht="106.5" customHeight="1">
      <c r="A37" s="20"/>
      <c r="B37" s="61" t="s">
        <v>25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23"/>
      <c r="BA37" s="57" t="s">
        <v>31</v>
      </c>
      <c r="BB37" s="58"/>
      <c r="BC37" s="58"/>
      <c r="BD37" s="58"/>
      <c r="BE37" s="58"/>
      <c r="BF37" s="58"/>
      <c r="BG37" s="58"/>
      <c r="BH37" s="58"/>
      <c r="BI37" s="59"/>
      <c r="BJ37" s="55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56"/>
      <c r="BW37" s="60">
        <v>1</v>
      </c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56"/>
      <c r="CM37" s="55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2"/>
    </row>
    <row r="38" spans="1:108" s="24" customFormat="1" ht="15.75" customHeight="1">
      <c r="A38" s="20"/>
      <c r="B38" s="34" t="s">
        <v>28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19"/>
      <c r="BA38" s="57" t="s">
        <v>32</v>
      </c>
      <c r="BB38" s="58"/>
      <c r="BC38" s="58"/>
      <c r="BD38" s="58"/>
      <c r="BE38" s="58"/>
      <c r="BF38" s="58"/>
      <c r="BG38" s="58"/>
      <c r="BH38" s="58"/>
      <c r="BI38" s="59"/>
      <c r="BJ38" s="85">
        <v>1580015</v>
      </c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7"/>
      <c r="BW38" s="73">
        <v>1</v>
      </c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5"/>
      <c r="CM38" s="85">
        <f>BJ38</f>
        <v>1580015</v>
      </c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s="24" customFormat="1" ht="15.75" customHeight="1">
      <c r="A39" s="20"/>
      <c r="B39" s="34" t="s">
        <v>137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19"/>
      <c r="BA39" s="57" t="s">
        <v>33</v>
      </c>
      <c r="BB39" s="58"/>
      <c r="BC39" s="58"/>
      <c r="BD39" s="58"/>
      <c r="BE39" s="58"/>
      <c r="BF39" s="58"/>
      <c r="BG39" s="58"/>
      <c r="BH39" s="58"/>
      <c r="BI39" s="59"/>
      <c r="BJ39" s="65">
        <f>BJ37+BJ38</f>
        <v>1580015</v>
      </c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7"/>
      <c r="BW39" s="73" t="s">
        <v>34</v>
      </c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5"/>
      <c r="CM39" s="65">
        <f>CM37+CM38</f>
        <v>1580015</v>
      </c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7"/>
    </row>
    <row r="40" spans="1:108" s="24" customFormat="1" ht="15.75" customHeight="1">
      <c r="A40" s="20"/>
      <c r="B40" s="68" t="s">
        <v>29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9"/>
    </row>
    <row r="41" spans="1:108" s="24" customFormat="1" ht="30" customHeight="1">
      <c r="A41" s="20"/>
      <c r="B41" s="61" t="s">
        <v>26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19"/>
      <c r="BA41" s="57" t="s">
        <v>35</v>
      </c>
      <c r="BB41" s="58"/>
      <c r="BC41" s="58"/>
      <c r="BD41" s="58"/>
      <c r="BE41" s="58"/>
      <c r="BF41" s="58"/>
      <c r="BG41" s="58"/>
      <c r="BH41" s="58"/>
      <c r="BI41" s="59"/>
      <c r="BJ41" s="55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56"/>
      <c r="BW41" s="60">
        <v>1</v>
      </c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56"/>
      <c r="CM41" s="55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56"/>
    </row>
    <row r="42" spans="1:108" s="24" customFormat="1" ht="75.75" customHeight="1">
      <c r="A42" s="20"/>
      <c r="B42" s="61" t="s">
        <v>138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19"/>
      <c r="BA42" s="57" t="s">
        <v>36</v>
      </c>
      <c r="BB42" s="58"/>
      <c r="BC42" s="58"/>
      <c r="BD42" s="58"/>
      <c r="BE42" s="58"/>
      <c r="BF42" s="58"/>
      <c r="BG42" s="58"/>
      <c r="BH42" s="58"/>
      <c r="BI42" s="59"/>
      <c r="BJ42" s="62">
        <v>80310819.47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4"/>
      <c r="BW42" s="60">
        <v>1</v>
      </c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56"/>
      <c r="CM42" s="62">
        <f>BJ42</f>
        <v>80310819.47</v>
      </c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4"/>
    </row>
    <row r="43" spans="1:108" s="24" customFormat="1" ht="60.75" customHeight="1">
      <c r="A43" s="20"/>
      <c r="B43" s="61" t="s">
        <v>139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19"/>
      <c r="BA43" s="57" t="s">
        <v>38</v>
      </c>
      <c r="BB43" s="58"/>
      <c r="BC43" s="58"/>
      <c r="BD43" s="58"/>
      <c r="BE43" s="58"/>
      <c r="BF43" s="58"/>
      <c r="BG43" s="58"/>
      <c r="BH43" s="58"/>
      <c r="BI43" s="59"/>
      <c r="BJ43" s="60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56"/>
      <c r="BW43" s="60">
        <v>0.5</v>
      </c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56"/>
      <c r="CM43" s="60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56"/>
    </row>
    <row r="44" spans="1:108" s="24" customFormat="1" ht="61.5" customHeight="1">
      <c r="A44" s="20"/>
      <c r="B44" s="61" t="s">
        <v>37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19"/>
      <c r="BA44" s="57" t="s">
        <v>39</v>
      </c>
      <c r="BB44" s="58"/>
      <c r="BC44" s="58"/>
      <c r="BD44" s="58"/>
      <c r="BE44" s="58"/>
      <c r="BF44" s="58"/>
      <c r="BG44" s="58"/>
      <c r="BH44" s="58"/>
      <c r="BI44" s="59"/>
      <c r="BJ44" s="60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56"/>
      <c r="BW44" s="60">
        <v>0.1</v>
      </c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56"/>
      <c r="CM44" s="60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56"/>
    </row>
    <row r="45" spans="1:108" s="24" customFormat="1" ht="32.25" customHeight="1">
      <c r="A45" s="20"/>
      <c r="B45" s="61" t="s">
        <v>41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19"/>
      <c r="BA45" s="57" t="s">
        <v>40</v>
      </c>
      <c r="BB45" s="58"/>
      <c r="BC45" s="58"/>
      <c r="BD45" s="58"/>
      <c r="BE45" s="58"/>
      <c r="BF45" s="58"/>
      <c r="BG45" s="58"/>
      <c r="BH45" s="58"/>
      <c r="BI45" s="59"/>
      <c r="BJ45" s="60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56"/>
      <c r="BW45" s="60">
        <v>0.5</v>
      </c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56"/>
      <c r="CM45" s="60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56"/>
    </row>
    <row r="46" spans="1:108" s="24" customFormat="1" ht="90" customHeight="1">
      <c r="A46" s="20"/>
      <c r="B46" s="61" t="s">
        <v>42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19"/>
      <c r="BA46" s="57" t="s">
        <v>44</v>
      </c>
      <c r="BB46" s="58"/>
      <c r="BC46" s="58"/>
      <c r="BD46" s="58"/>
      <c r="BE46" s="58"/>
      <c r="BF46" s="58"/>
      <c r="BG46" s="58"/>
      <c r="BH46" s="58"/>
      <c r="BI46" s="59"/>
      <c r="BJ46" s="60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56"/>
      <c r="BW46" s="60">
        <v>1</v>
      </c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56"/>
      <c r="CM46" s="60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56"/>
    </row>
    <row r="47" spans="1:108" s="24" customFormat="1" ht="45" customHeight="1">
      <c r="A47" s="20"/>
      <c r="B47" s="61" t="s">
        <v>43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19"/>
      <c r="BA47" s="57" t="s">
        <v>45</v>
      </c>
      <c r="BB47" s="58"/>
      <c r="BC47" s="58"/>
      <c r="BD47" s="58"/>
      <c r="BE47" s="58"/>
      <c r="BF47" s="58"/>
      <c r="BG47" s="58"/>
      <c r="BH47" s="58"/>
      <c r="BI47" s="59"/>
      <c r="BJ47" s="60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56"/>
      <c r="BW47" s="60">
        <v>1</v>
      </c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56"/>
      <c r="CM47" s="60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56"/>
    </row>
    <row r="48" spans="1:108" s="24" customFormat="1" ht="30" customHeight="1">
      <c r="A48" s="20"/>
      <c r="B48" s="61" t="s">
        <v>48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19"/>
      <c r="BA48" s="57" t="s">
        <v>46</v>
      </c>
      <c r="BB48" s="58"/>
      <c r="BC48" s="58"/>
      <c r="BD48" s="58"/>
      <c r="BE48" s="58"/>
      <c r="BF48" s="58"/>
      <c r="BG48" s="58"/>
      <c r="BH48" s="58"/>
      <c r="BI48" s="59"/>
      <c r="BJ48" s="60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56"/>
      <c r="BW48" s="60">
        <v>1</v>
      </c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56"/>
      <c r="CM48" s="60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56"/>
    </row>
    <row r="49" spans="1:108" s="24" customFormat="1" ht="17.25" customHeight="1">
      <c r="A49" s="20"/>
      <c r="B49" s="34" t="s">
        <v>49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9"/>
      <c r="BA49" s="57" t="s">
        <v>47</v>
      </c>
      <c r="BB49" s="58"/>
      <c r="BC49" s="58"/>
      <c r="BD49" s="58"/>
      <c r="BE49" s="58"/>
      <c r="BF49" s="58"/>
      <c r="BG49" s="58"/>
      <c r="BH49" s="58"/>
      <c r="BI49" s="59"/>
      <c r="BJ49" s="55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56"/>
      <c r="BW49" s="60">
        <v>0.1</v>
      </c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56"/>
      <c r="CM49" s="55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56"/>
    </row>
    <row r="50" spans="1:108" s="24" customFormat="1" ht="50.25" customHeight="1">
      <c r="A50" s="20"/>
      <c r="B50" s="61" t="s">
        <v>50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19"/>
      <c r="BA50" s="57" t="s">
        <v>51</v>
      </c>
      <c r="BB50" s="58"/>
      <c r="BC50" s="58"/>
      <c r="BD50" s="58"/>
      <c r="BE50" s="58"/>
      <c r="BF50" s="58"/>
      <c r="BG50" s="58"/>
      <c r="BH50" s="58"/>
      <c r="BI50" s="59"/>
      <c r="BJ50" s="60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56"/>
      <c r="BW50" s="60">
        <v>1</v>
      </c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56"/>
      <c r="CM50" s="60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56"/>
    </row>
    <row r="51" spans="1:108" s="24" customFormat="1" ht="60.75" customHeight="1">
      <c r="A51" s="20"/>
      <c r="B51" s="61" t="s">
        <v>140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19"/>
      <c r="BA51" s="57" t="s">
        <v>52</v>
      </c>
      <c r="BB51" s="58"/>
      <c r="BC51" s="58"/>
      <c r="BD51" s="58"/>
      <c r="BE51" s="58"/>
      <c r="BF51" s="58"/>
      <c r="BG51" s="58"/>
      <c r="BH51" s="58"/>
      <c r="BI51" s="59"/>
      <c r="BJ51" s="60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56"/>
      <c r="BW51" s="60">
        <v>0.5</v>
      </c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56"/>
      <c r="CM51" s="60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56"/>
    </row>
    <row r="52" spans="1:108" s="24" customFormat="1" ht="47.25" customHeight="1">
      <c r="A52" s="20"/>
      <c r="B52" s="61" t="s">
        <v>141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19"/>
      <c r="BA52" s="57" t="s">
        <v>54</v>
      </c>
      <c r="BB52" s="58"/>
      <c r="BC52" s="58"/>
      <c r="BD52" s="58"/>
      <c r="BE52" s="58"/>
      <c r="BF52" s="58"/>
      <c r="BG52" s="58"/>
      <c r="BH52" s="58"/>
      <c r="BI52" s="59"/>
      <c r="BJ52" s="60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56"/>
      <c r="BW52" s="60">
        <v>1</v>
      </c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56"/>
      <c r="CM52" s="60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56"/>
    </row>
    <row r="53" spans="1:108" s="24" customFormat="1" ht="46.5" customHeight="1">
      <c r="A53" s="20"/>
      <c r="B53" s="61" t="s">
        <v>143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19"/>
      <c r="BA53" s="57" t="s">
        <v>55</v>
      </c>
      <c r="BB53" s="58"/>
      <c r="BC53" s="58"/>
      <c r="BD53" s="58"/>
      <c r="BE53" s="58"/>
      <c r="BF53" s="58"/>
      <c r="BG53" s="58"/>
      <c r="BH53" s="58"/>
      <c r="BI53" s="59"/>
      <c r="BJ53" s="60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56"/>
      <c r="BW53" s="60">
        <v>1</v>
      </c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56"/>
      <c r="CM53" s="60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56"/>
    </row>
    <row r="54" spans="1:108" s="24" customFormat="1" ht="60.75" customHeight="1">
      <c r="A54" s="20"/>
      <c r="B54" s="61" t="s">
        <v>142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19"/>
      <c r="BA54" s="57" t="s">
        <v>56</v>
      </c>
      <c r="BB54" s="58"/>
      <c r="BC54" s="58"/>
      <c r="BD54" s="58"/>
      <c r="BE54" s="58"/>
      <c r="BF54" s="58"/>
      <c r="BG54" s="58"/>
      <c r="BH54" s="58"/>
      <c r="BI54" s="59"/>
      <c r="BJ54" s="60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56"/>
      <c r="BW54" s="60">
        <v>1</v>
      </c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56"/>
      <c r="CM54" s="60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56"/>
    </row>
    <row r="55" spans="1:108" s="24" customFormat="1" ht="15.75" customHeight="1">
      <c r="A55" s="20"/>
      <c r="B55" s="70" t="s">
        <v>144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19"/>
      <c r="BA55" s="57" t="s">
        <v>57</v>
      </c>
      <c r="BB55" s="58"/>
      <c r="BC55" s="58"/>
      <c r="BD55" s="58"/>
      <c r="BE55" s="58"/>
      <c r="BF55" s="58"/>
      <c r="BG55" s="58"/>
      <c r="BH55" s="58"/>
      <c r="BI55" s="59"/>
      <c r="BJ55" s="36">
        <f>BJ41+BJ42+BJ49</f>
        <v>80310819.47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8"/>
      <c r="BW55" s="60" t="s">
        <v>34</v>
      </c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56"/>
      <c r="CM55" s="65">
        <f>CM41+CM42+CM49</f>
        <v>80310819.47</v>
      </c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7"/>
    </row>
    <row r="56" spans="1:108" s="24" customFormat="1" ht="15.75" customHeight="1">
      <c r="A56" s="20"/>
      <c r="B56" s="68" t="s">
        <v>53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9"/>
    </row>
    <row r="57" spans="1:108" s="24" customFormat="1" ht="30" customHeight="1">
      <c r="A57" s="20"/>
      <c r="B57" s="61" t="s">
        <v>59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19"/>
      <c r="BA57" s="57" t="s">
        <v>58</v>
      </c>
      <c r="BB57" s="58"/>
      <c r="BC57" s="58"/>
      <c r="BD57" s="58"/>
      <c r="BE57" s="58"/>
      <c r="BF57" s="58"/>
      <c r="BG57" s="58"/>
      <c r="BH57" s="58"/>
      <c r="BI57" s="59"/>
      <c r="BJ57" s="60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56"/>
      <c r="BW57" s="60">
        <v>1</v>
      </c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56"/>
      <c r="CM57" s="60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56"/>
    </row>
    <row r="58" spans="1:108" s="24" customFormat="1" ht="59.25" customHeight="1">
      <c r="A58" s="20"/>
      <c r="B58" s="61" t="s">
        <v>145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19"/>
      <c r="BA58" s="57" t="s">
        <v>60</v>
      </c>
      <c r="BB58" s="58"/>
      <c r="BC58" s="58"/>
      <c r="BD58" s="58"/>
      <c r="BE58" s="58"/>
      <c r="BF58" s="58"/>
      <c r="BG58" s="58"/>
      <c r="BH58" s="58"/>
      <c r="BI58" s="59"/>
      <c r="BJ58" s="60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56"/>
      <c r="BW58" s="60">
        <v>1</v>
      </c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56"/>
      <c r="CM58" s="60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56"/>
    </row>
    <row r="59" spans="1:108" s="24" customFormat="1" ht="87.75" customHeight="1">
      <c r="A59" s="20"/>
      <c r="B59" s="61" t="s">
        <v>164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19"/>
      <c r="BA59" s="57" t="s">
        <v>61</v>
      </c>
      <c r="BB59" s="58"/>
      <c r="BC59" s="58"/>
      <c r="BD59" s="58"/>
      <c r="BE59" s="58"/>
      <c r="BF59" s="58"/>
      <c r="BG59" s="58"/>
      <c r="BH59" s="58"/>
      <c r="BI59" s="59"/>
      <c r="BJ59" s="60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56"/>
      <c r="BW59" s="60">
        <v>1</v>
      </c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56"/>
      <c r="CM59" s="60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56"/>
    </row>
    <row r="60" spans="1:108" s="24" customFormat="1" ht="73.5" customHeight="1">
      <c r="A60" s="20"/>
      <c r="B60" s="61" t="s">
        <v>146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19"/>
      <c r="BA60" s="57" t="s">
        <v>62</v>
      </c>
      <c r="BB60" s="58"/>
      <c r="BC60" s="58"/>
      <c r="BD60" s="58"/>
      <c r="BE60" s="58"/>
      <c r="BF60" s="58"/>
      <c r="BG60" s="58"/>
      <c r="BH60" s="58"/>
      <c r="BI60" s="59"/>
      <c r="BJ60" s="60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56"/>
      <c r="BW60" s="60">
        <v>0.1</v>
      </c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56"/>
      <c r="CM60" s="60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56"/>
    </row>
    <row r="61" spans="1:108" s="24" customFormat="1" ht="105.75" customHeight="1">
      <c r="A61" s="20"/>
      <c r="B61" s="61" t="s">
        <v>147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19"/>
      <c r="BA61" s="57" t="s">
        <v>63</v>
      </c>
      <c r="BB61" s="58"/>
      <c r="BC61" s="58"/>
      <c r="BD61" s="58"/>
      <c r="BE61" s="58"/>
      <c r="BF61" s="58"/>
      <c r="BG61" s="58"/>
      <c r="BH61" s="58"/>
      <c r="BI61" s="59"/>
      <c r="BJ61" s="60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56"/>
      <c r="BW61" s="60">
        <v>1</v>
      </c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56"/>
      <c r="CM61" s="60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56"/>
    </row>
    <row r="62" spans="1:108" s="24" customFormat="1" ht="104.25" customHeight="1">
      <c r="A62" s="20"/>
      <c r="B62" s="61" t="s">
        <v>148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19"/>
      <c r="BA62" s="57" t="s">
        <v>64</v>
      </c>
      <c r="BB62" s="58"/>
      <c r="BC62" s="58"/>
      <c r="BD62" s="58"/>
      <c r="BE62" s="58"/>
      <c r="BF62" s="58"/>
      <c r="BG62" s="58"/>
      <c r="BH62" s="58"/>
      <c r="BI62" s="59"/>
      <c r="BJ62" s="60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56"/>
      <c r="BW62" s="60">
        <v>0.1</v>
      </c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56"/>
      <c r="CM62" s="60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56"/>
    </row>
    <row r="63" spans="1:108" s="24" customFormat="1" ht="141.75" customHeight="1">
      <c r="A63" s="20"/>
      <c r="B63" s="61" t="s">
        <v>149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19"/>
      <c r="BA63" s="57" t="s">
        <v>65</v>
      </c>
      <c r="BB63" s="58"/>
      <c r="BC63" s="58"/>
      <c r="BD63" s="58"/>
      <c r="BE63" s="58"/>
      <c r="BF63" s="58"/>
      <c r="BG63" s="58"/>
      <c r="BH63" s="58"/>
      <c r="BI63" s="59"/>
      <c r="BJ63" s="60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56"/>
      <c r="BW63" s="60">
        <v>1</v>
      </c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56"/>
      <c r="CM63" s="60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56"/>
    </row>
    <row r="64" spans="1:108" s="24" customFormat="1" ht="122.25" customHeight="1">
      <c r="A64" s="20"/>
      <c r="B64" s="61" t="s">
        <v>163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19"/>
      <c r="BA64" s="57" t="s">
        <v>66</v>
      </c>
      <c r="BB64" s="58"/>
      <c r="BC64" s="58"/>
      <c r="BD64" s="58"/>
      <c r="BE64" s="58"/>
      <c r="BF64" s="58"/>
      <c r="BG64" s="58"/>
      <c r="BH64" s="58"/>
      <c r="BI64" s="59"/>
      <c r="BJ64" s="62">
        <v>229997.7</v>
      </c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4"/>
      <c r="BW64" s="60">
        <v>1</v>
      </c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56"/>
      <c r="CM64" s="62">
        <f>BJ64</f>
        <v>229997.7</v>
      </c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4"/>
    </row>
    <row r="65" spans="1:108" s="24" customFormat="1" ht="30" customHeight="1">
      <c r="A65" s="20"/>
      <c r="B65" s="61" t="s">
        <v>77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19"/>
      <c r="BA65" s="57" t="s">
        <v>67</v>
      </c>
      <c r="BB65" s="58"/>
      <c r="BC65" s="58"/>
      <c r="BD65" s="58"/>
      <c r="BE65" s="58"/>
      <c r="BF65" s="58"/>
      <c r="BG65" s="58"/>
      <c r="BH65" s="58"/>
      <c r="BI65" s="59"/>
      <c r="BJ65" s="60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56"/>
      <c r="BW65" s="60">
        <v>1</v>
      </c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56"/>
      <c r="CM65" s="60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56"/>
    </row>
    <row r="66" spans="1:108" s="24" customFormat="1" ht="59.25" customHeight="1">
      <c r="A66" s="20"/>
      <c r="B66" s="61" t="s">
        <v>78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19"/>
      <c r="BA66" s="57" t="s">
        <v>68</v>
      </c>
      <c r="BB66" s="58"/>
      <c r="BC66" s="58"/>
      <c r="BD66" s="58"/>
      <c r="BE66" s="58"/>
      <c r="BF66" s="58"/>
      <c r="BG66" s="58"/>
      <c r="BH66" s="58"/>
      <c r="BI66" s="59"/>
      <c r="BJ66" s="60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56"/>
      <c r="BW66" s="60">
        <v>1</v>
      </c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56"/>
      <c r="CM66" s="60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56"/>
    </row>
    <row r="67" spans="1:108" s="24" customFormat="1" ht="87.75" customHeight="1">
      <c r="A67" s="20"/>
      <c r="B67" s="61" t="s">
        <v>79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19"/>
      <c r="BA67" s="57" t="s">
        <v>69</v>
      </c>
      <c r="BB67" s="58"/>
      <c r="BC67" s="58"/>
      <c r="BD67" s="58"/>
      <c r="BE67" s="58"/>
      <c r="BF67" s="58"/>
      <c r="BG67" s="58"/>
      <c r="BH67" s="58"/>
      <c r="BI67" s="59"/>
      <c r="BJ67" s="60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56"/>
      <c r="BW67" s="60">
        <v>1</v>
      </c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56"/>
      <c r="CM67" s="60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56"/>
    </row>
    <row r="68" spans="1:108" s="24" customFormat="1" ht="30" customHeight="1">
      <c r="A68" s="20"/>
      <c r="B68" s="61" t="s">
        <v>48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19"/>
      <c r="BA68" s="57" t="s">
        <v>70</v>
      </c>
      <c r="BB68" s="58"/>
      <c r="BC68" s="58"/>
      <c r="BD68" s="58"/>
      <c r="BE68" s="58"/>
      <c r="BF68" s="58"/>
      <c r="BG68" s="58"/>
      <c r="BH68" s="58"/>
      <c r="BI68" s="59"/>
      <c r="BJ68" s="60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56"/>
      <c r="BW68" s="60">
        <v>1</v>
      </c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56"/>
      <c r="CM68" s="60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56"/>
    </row>
    <row r="69" spans="1:108" s="24" customFormat="1" ht="30" customHeight="1">
      <c r="A69" s="20"/>
      <c r="B69" s="61" t="s">
        <v>80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19"/>
      <c r="BA69" s="57" t="s">
        <v>71</v>
      </c>
      <c r="BB69" s="58"/>
      <c r="BC69" s="58"/>
      <c r="BD69" s="58"/>
      <c r="BE69" s="58"/>
      <c r="BF69" s="58"/>
      <c r="BG69" s="58"/>
      <c r="BH69" s="58"/>
      <c r="BI69" s="59"/>
      <c r="BJ69" s="60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56"/>
      <c r="BW69" s="60">
        <v>1</v>
      </c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56"/>
      <c r="CM69" s="60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56"/>
    </row>
    <row r="70" spans="1:108" s="24" customFormat="1" ht="59.25" customHeight="1">
      <c r="A70" s="20"/>
      <c r="B70" s="61" t="s">
        <v>81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19"/>
      <c r="BA70" s="57" t="s">
        <v>72</v>
      </c>
      <c r="BB70" s="58"/>
      <c r="BC70" s="58"/>
      <c r="BD70" s="58"/>
      <c r="BE70" s="58"/>
      <c r="BF70" s="58"/>
      <c r="BG70" s="58"/>
      <c r="BH70" s="58"/>
      <c r="BI70" s="59"/>
      <c r="BJ70" s="60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56"/>
      <c r="BW70" s="60">
        <v>1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56"/>
      <c r="CM70" s="60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56"/>
    </row>
    <row r="71" spans="1:108" s="24" customFormat="1" ht="45" customHeight="1">
      <c r="A71" s="20"/>
      <c r="B71" s="61" t="s">
        <v>113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19"/>
      <c r="BA71" s="57" t="s">
        <v>73</v>
      </c>
      <c r="BB71" s="58"/>
      <c r="BC71" s="58"/>
      <c r="BD71" s="58"/>
      <c r="BE71" s="58"/>
      <c r="BF71" s="58"/>
      <c r="BG71" s="58"/>
      <c r="BH71" s="58"/>
      <c r="BI71" s="59"/>
      <c r="BJ71" s="60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56"/>
      <c r="BW71" s="60">
        <v>1</v>
      </c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56"/>
      <c r="CM71" s="60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56"/>
    </row>
    <row r="72" spans="1:108" s="24" customFormat="1" ht="72.75" customHeight="1">
      <c r="A72" s="20"/>
      <c r="B72" s="61" t="s">
        <v>82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19"/>
      <c r="BA72" s="57" t="s">
        <v>74</v>
      </c>
      <c r="BB72" s="58"/>
      <c r="BC72" s="58"/>
      <c r="BD72" s="58"/>
      <c r="BE72" s="58"/>
      <c r="BF72" s="58"/>
      <c r="BG72" s="58"/>
      <c r="BH72" s="58"/>
      <c r="BI72" s="59"/>
      <c r="BJ72" s="48">
        <v>15500</v>
      </c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50"/>
      <c r="BW72" s="60">
        <v>1</v>
      </c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56"/>
      <c r="CM72" s="62">
        <f>BJ72</f>
        <v>15500</v>
      </c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4"/>
    </row>
    <row r="73" spans="1:108" s="24" customFormat="1" ht="59.25" customHeight="1">
      <c r="A73" s="20"/>
      <c r="B73" s="61" t="s">
        <v>83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19"/>
      <c r="BA73" s="57" t="s">
        <v>75</v>
      </c>
      <c r="BB73" s="58"/>
      <c r="BC73" s="58"/>
      <c r="BD73" s="58"/>
      <c r="BE73" s="58"/>
      <c r="BF73" s="58"/>
      <c r="BG73" s="58"/>
      <c r="BH73" s="58"/>
      <c r="BI73" s="59"/>
      <c r="BJ73" s="60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56"/>
      <c r="BW73" s="60">
        <v>1</v>
      </c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56"/>
      <c r="CM73" s="60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56"/>
    </row>
    <row r="74" spans="1:108" s="24" customFormat="1" ht="45" customHeight="1">
      <c r="A74" s="20"/>
      <c r="B74" s="61" t="s">
        <v>84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19"/>
      <c r="BA74" s="57" t="s">
        <v>76</v>
      </c>
      <c r="BB74" s="58"/>
      <c r="BC74" s="58"/>
      <c r="BD74" s="58"/>
      <c r="BE74" s="58"/>
      <c r="BF74" s="58"/>
      <c r="BG74" s="58"/>
      <c r="BH74" s="58"/>
      <c r="BI74" s="59"/>
      <c r="BJ74" s="60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56"/>
      <c r="BW74" s="60">
        <v>1</v>
      </c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56"/>
      <c r="CM74" s="60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56"/>
    </row>
    <row r="75" spans="1:108" s="24" customFormat="1" ht="73.5" customHeight="1">
      <c r="A75" s="20"/>
      <c r="B75" s="61" t="s">
        <v>85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19"/>
      <c r="BA75" s="57" t="s">
        <v>89</v>
      </c>
      <c r="BB75" s="58"/>
      <c r="BC75" s="58"/>
      <c r="BD75" s="58"/>
      <c r="BE75" s="58"/>
      <c r="BF75" s="58"/>
      <c r="BG75" s="58"/>
      <c r="BH75" s="58"/>
      <c r="BI75" s="59"/>
      <c r="BJ75" s="60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56"/>
      <c r="BW75" s="60">
        <v>1</v>
      </c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56"/>
      <c r="CM75" s="60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56"/>
    </row>
    <row r="76" spans="1:108" s="24" customFormat="1" ht="45" customHeight="1">
      <c r="A76" s="20"/>
      <c r="B76" s="61" t="s">
        <v>86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19"/>
      <c r="BA76" s="57" t="s">
        <v>91</v>
      </c>
      <c r="BB76" s="58"/>
      <c r="BC76" s="58"/>
      <c r="BD76" s="58"/>
      <c r="BE76" s="58"/>
      <c r="BF76" s="58"/>
      <c r="BG76" s="58"/>
      <c r="BH76" s="58"/>
      <c r="BI76" s="59"/>
      <c r="BJ76" s="60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56"/>
      <c r="BW76" s="60">
        <v>1</v>
      </c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56"/>
      <c r="CM76" s="60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56"/>
    </row>
    <row r="77" spans="1:108" s="24" customFormat="1" ht="45" customHeight="1">
      <c r="A77" s="20"/>
      <c r="B77" s="61" t="s">
        <v>150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19"/>
      <c r="BA77" s="57" t="s">
        <v>92</v>
      </c>
      <c r="BB77" s="58"/>
      <c r="BC77" s="58"/>
      <c r="BD77" s="58"/>
      <c r="BE77" s="58"/>
      <c r="BF77" s="58"/>
      <c r="BG77" s="58"/>
      <c r="BH77" s="58"/>
      <c r="BI77" s="59"/>
      <c r="BJ77" s="60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56"/>
      <c r="BW77" s="60">
        <v>1</v>
      </c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56"/>
      <c r="CM77" s="60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56"/>
    </row>
    <row r="78" spans="1:108" s="24" customFormat="1" ht="15.75" customHeight="1">
      <c r="A78" s="20"/>
      <c r="B78" s="34" t="s">
        <v>151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19"/>
      <c r="BA78" s="57" t="s">
        <v>95</v>
      </c>
      <c r="BB78" s="58"/>
      <c r="BC78" s="58"/>
      <c r="BD78" s="58"/>
      <c r="BE78" s="58"/>
      <c r="BF78" s="58"/>
      <c r="BG78" s="58"/>
      <c r="BH78" s="58"/>
      <c r="BI78" s="59"/>
      <c r="BJ78" s="62">
        <v>3553626.15</v>
      </c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4"/>
      <c r="BW78" s="60">
        <v>1</v>
      </c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56"/>
      <c r="CM78" s="62">
        <f>BJ78</f>
        <v>3553626.15</v>
      </c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4"/>
    </row>
    <row r="79" spans="1:108" s="24" customFormat="1" ht="15.75" customHeight="1">
      <c r="A79" s="20"/>
      <c r="B79" s="34" t="s">
        <v>87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19"/>
      <c r="BA79" s="57" t="s">
        <v>96</v>
      </c>
      <c r="BB79" s="58"/>
      <c r="BC79" s="58"/>
      <c r="BD79" s="58"/>
      <c r="BE79" s="58"/>
      <c r="BF79" s="58"/>
      <c r="BG79" s="58"/>
      <c r="BH79" s="58"/>
      <c r="BI79" s="59"/>
      <c r="BJ79" s="55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56"/>
      <c r="BW79" s="60">
        <v>0.1</v>
      </c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56"/>
      <c r="CM79" s="55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56"/>
    </row>
    <row r="80" spans="1:108" s="24" customFormat="1" ht="15.75" customHeight="1">
      <c r="A80" s="20"/>
      <c r="B80" s="34" t="s">
        <v>152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19"/>
      <c r="BA80" s="57" t="s">
        <v>97</v>
      </c>
      <c r="BB80" s="58"/>
      <c r="BC80" s="58"/>
      <c r="BD80" s="58"/>
      <c r="BE80" s="58"/>
      <c r="BF80" s="58"/>
      <c r="BG80" s="58"/>
      <c r="BH80" s="58"/>
      <c r="BI80" s="59"/>
      <c r="BJ80" s="52">
        <f>BJ64+BJ72+BJ78+BJ79</f>
        <v>3799123.85</v>
      </c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4"/>
      <c r="BW80" s="60" t="s">
        <v>34</v>
      </c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56"/>
      <c r="CM80" s="52">
        <f>CM64+CM72+CM78+CM79</f>
        <v>3799123.85</v>
      </c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4"/>
    </row>
    <row r="81" spans="1:108" s="24" customFormat="1" ht="15.75" customHeight="1">
      <c r="A81" s="20"/>
      <c r="B81" s="68" t="s">
        <v>88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9"/>
    </row>
    <row r="82" spans="1:108" s="24" customFormat="1" ht="45" customHeight="1">
      <c r="A82" s="20"/>
      <c r="B82" s="61" t="s">
        <v>153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19"/>
      <c r="BA82" s="57" t="s">
        <v>98</v>
      </c>
      <c r="BB82" s="58"/>
      <c r="BC82" s="58"/>
      <c r="BD82" s="58"/>
      <c r="BE82" s="58"/>
      <c r="BF82" s="58"/>
      <c r="BG82" s="58"/>
      <c r="BH82" s="58"/>
      <c r="BI82" s="59"/>
      <c r="BJ82" s="62">
        <v>1732100.65</v>
      </c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4"/>
      <c r="BW82" s="60">
        <v>1</v>
      </c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56"/>
      <c r="CM82" s="52">
        <f>BJ82</f>
        <v>1732100.65</v>
      </c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4"/>
    </row>
    <row r="83" spans="1:108" s="24" customFormat="1" ht="30" customHeight="1">
      <c r="A83" s="20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103"/>
      <c r="CM83" s="52">
        <f>CM31+CM35+CM39+CM55+CM80+CM82</f>
        <v>87422058.97</v>
      </c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4"/>
    </row>
    <row r="84" spans="1:108" s="24" customFormat="1" ht="15.75" customHeight="1">
      <c r="A84" s="20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52">
        <f>CM83</f>
        <v>87422058.97</v>
      </c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4"/>
    </row>
    <row r="85" spans="1:108" s="24" customFormat="1" ht="15.75" customHeight="1">
      <c r="A85" s="20"/>
      <c r="B85" s="29" t="s">
        <v>90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30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26"/>
      <c r="BA86" s="42" t="s">
        <v>99</v>
      </c>
      <c r="BB86" s="43"/>
      <c r="BC86" s="43"/>
      <c r="BD86" s="43"/>
      <c r="BE86" s="43"/>
      <c r="BF86" s="43"/>
      <c r="BG86" s="43"/>
      <c r="BH86" s="43"/>
      <c r="BI86" s="44"/>
      <c r="BJ86" s="45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7"/>
      <c r="BW86" s="45" t="s">
        <v>34</v>
      </c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7"/>
      <c r="CM86" s="45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7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26"/>
      <c r="BA87" s="42" t="s">
        <v>100</v>
      </c>
      <c r="BB87" s="43"/>
      <c r="BC87" s="43"/>
      <c r="BD87" s="43"/>
      <c r="BE87" s="43"/>
      <c r="BF87" s="43"/>
      <c r="BG87" s="43"/>
      <c r="BH87" s="43"/>
      <c r="BI87" s="44"/>
      <c r="BJ87" s="45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7"/>
      <c r="BW87" s="45" t="s">
        <v>34</v>
      </c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7"/>
      <c r="CM87" s="45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7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26"/>
      <c r="BA88" s="42" t="s">
        <v>101</v>
      </c>
      <c r="BB88" s="43"/>
      <c r="BC88" s="43"/>
      <c r="BD88" s="43"/>
      <c r="BE88" s="43"/>
      <c r="BF88" s="43"/>
      <c r="BG88" s="43"/>
      <c r="BH88" s="43"/>
      <c r="BI88" s="44"/>
      <c r="BJ88" s="45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7"/>
      <c r="BW88" s="45" t="s">
        <v>34</v>
      </c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7"/>
      <c r="CM88" s="45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7"/>
    </row>
    <row r="89" spans="1:108" s="24" customFormat="1" ht="15.75" customHeight="1">
      <c r="A89" s="20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6"/>
      <c r="BA89" s="42" t="s">
        <v>102</v>
      </c>
      <c r="BB89" s="43"/>
      <c r="BC89" s="43"/>
      <c r="BD89" s="43"/>
      <c r="BE89" s="43"/>
      <c r="BF89" s="43"/>
      <c r="BG89" s="43"/>
      <c r="BH89" s="43"/>
      <c r="BI89" s="44"/>
      <c r="BJ89" s="48">
        <v>311750.19</v>
      </c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50"/>
      <c r="BW89" s="45" t="s">
        <v>34</v>
      </c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7"/>
      <c r="CM89" s="48">
        <f>BJ89</f>
        <v>311750.19</v>
      </c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50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26"/>
      <c r="BA90" s="42" t="s">
        <v>156</v>
      </c>
      <c r="BB90" s="43"/>
      <c r="BC90" s="43"/>
      <c r="BD90" s="43"/>
      <c r="BE90" s="43"/>
      <c r="BF90" s="43"/>
      <c r="BG90" s="43"/>
      <c r="BH90" s="43"/>
      <c r="BI90" s="44"/>
      <c r="BJ90" s="45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7"/>
      <c r="BW90" s="45" t="s">
        <v>34</v>
      </c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7"/>
      <c r="CM90" s="45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7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26"/>
      <c r="BA91" s="42" t="s">
        <v>157</v>
      </c>
      <c r="BB91" s="43"/>
      <c r="BC91" s="43"/>
      <c r="BD91" s="43"/>
      <c r="BE91" s="43"/>
      <c r="BF91" s="43"/>
      <c r="BG91" s="43"/>
      <c r="BH91" s="43"/>
      <c r="BI91" s="44"/>
      <c r="BJ91" s="48">
        <v>249755.78</v>
      </c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50"/>
      <c r="BW91" s="45" t="s">
        <v>34</v>
      </c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7"/>
      <c r="CM91" s="48">
        <f>BJ91</f>
        <v>249755.78</v>
      </c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50"/>
    </row>
    <row r="92" spans="1:108" s="24" customFormat="1" ht="90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26"/>
      <c r="BA92" s="42" t="s">
        <v>158</v>
      </c>
      <c r="BB92" s="43"/>
      <c r="BC92" s="43"/>
      <c r="BD92" s="43"/>
      <c r="BE92" s="43"/>
      <c r="BF92" s="43"/>
      <c r="BG92" s="43"/>
      <c r="BH92" s="43"/>
      <c r="BI92" s="44"/>
      <c r="BJ92" s="45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7"/>
      <c r="BW92" s="45" t="s">
        <v>34</v>
      </c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7"/>
      <c r="CM92" s="45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7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26"/>
      <c r="BA93" s="42" t="s">
        <v>159</v>
      </c>
      <c r="BB93" s="43"/>
      <c r="BC93" s="43"/>
      <c r="BD93" s="43"/>
      <c r="BE93" s="43"/>
      <c r="BF93" s="43"/>
      <c r="BG93" s="43"/>
      <c r="BH93" s="43"/>
      <c r="BI93" s="44"/>
      <c r="BJ93" s="51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7"/>
      <c r="BW93" s="45" t="s">
        <v>34</v>
      </c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7"/>
      <c r="CM93" s="51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7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26"/>
      <c r="BA94" s="42" t="s">
        <v>160</v>
      </c>
      <c r="BB94" s="43"/>
      <c r="BC94" s="43"/>
      <c r="BD94" s="43"/>
      <c r="BE94" s="43"/>
      <c r="BF94" s="43"/>
      <c r="BG94" s="43"/>
      <c r="BH94" s="43"/>
      <c r="BI94" s="44"/>
      <c r="BJ94" s="51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7"/>
      <c r="BW94" s="45" t="s">
        <v>34</v>
      </c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7"/>
      <c r="CM94" s="51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7"/>
    </row>
    <row r="95" spans="1:108" s="24" customFormat="1" ht="58.5" customHeight="1">
      <c r="A95" s="20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26"/>
      <c r="BA95" s="42" t="s">
        <v>162</v>
      </c>
      <c r="BB95" s="43"/>
      <c r="BC95" s="43"/>
      <c r="BD95" s="43"/>
      <c r="BE95" s="43"/>
      <c r="BF95" s="43"/>
      <c r="BG95" s="43"/>
      <c r="BH95" s="43"/>
      <c r="BI95" s="44"/>
      <c r="BJ95" s="45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7"/>
      <c r="BW95" s="45" t="s">
        <v>34</v>
      </c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7"/>
      <c r="CM95" s="45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7"/>
    </row>
    <row r="96" spans="1:108" s="24" customFormat="1" ht="15.75" customHeight="1">
      <c r="A96" s="20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52">
        <f>CM89+CM91+CM93+CM94</f>
        <v>561505.97</v>
      </c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4"/>
    </row>
    <row r="97" spans="1:108" s="24" customFormat="1" ht="15.75" customHeight="1">
      <c r="A97" s="20"/>
      <c r="B97" s="29" t="s">
        <v>110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30"/>
    </row>
    <row r="98" spans="1:108" s="24" customFormat="1" ht="15.75" customHeight="1">
      <c r="A98" s="20"/>
      <c r="B98" s="34" t="s">
        <v>111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5"/>
      <c r="CM98" s="36">
        <f>CM83-CM96</f>
        <v>86860553</v>
      </c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8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8" t="s">
        <v>168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9" t="s">
        <v>114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V101" s="31" t="s">
        <v>115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U101" s="31" t="s">
        <v>116</v>
      </c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</row>
    <row r="102" spans="1:108" s="10" customFormat="1" ht="36" customHeight="1">
      <c r="A102" s="40" t="s">
        <v>171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170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9" t="s">
        <v>117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V103" s="31" t="s">
        <v>115</v>
      </c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U103" s="31" t="s">
        <v>116</v>
      </c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BA38:BI38"/>
    <mergeCell ref="B32:DD32"/>
    <mergeCell ref="CM39:DD39"/>
    <mergeCell ref="BA39:BI39"/>
    <mergeCell ref="BJ39:BV39"/>
    <mergeCell ref="CM29:DD29"/>
    <mergeCell ref="BW29:CL29"/>
    <mergeCell ref="CM31:DD31"/>
    <mergeCell ref="B31:AY31"/>
    <mergeCell ref="BW31:CL31"/>
    <mergeCell ref="BW30:CL30"/>
    <mergeCell ref="A17:DD17"/>
    <mergeCell ref="A18:DD18"/>
    <mergeCell ref="AM19:AQ19"/>
    <mergeCell ref="AT19:BH19"/>
    <mergeCell ref="AR19:AS19"/>
    <mergeCell ref="BI19:BJ19"/>
    <mergeCell ref="BK19:BR19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B60:AY60"/>
    <mergeCell ref="BA34:BI34"/>
    <mergeCell ref="BJ34:BV34"/>
    <mergeCell ref="BW34:CL34"/>
    <mergeCell ref="BA59:BI59"/>
    <mergeCell ref="BJ59:BV59"/>
    <mergeCell ref="BW59:CL59"/>
    <mergeCell ref="B36:DD36"/>
    <mergeCell ref="B39:AY39"/>
    <mergeCell ref="CM38:DD38"/>
    <mergeCell ref="CM59:DD59"/>
    <mergeCell ref="CM33:DD33"/>
    <mergeCell ref="BJ29:BV29"/>
    <mergeCell ref="BJ31:BV31"/>
    <mergeCell ref="BJ38:BV38"/>
    <mergeCell ref="BW38:CL38"/>
    <mergeCell ref="BW37:CL37"/>
    <mergeCell ref="CM37:DD37"/>
    <mergeCell ref="BJ37:BV37"/>
    <mergeCell ref="CM30:DD30"/>
    <mergeCell ref="CM34:DD34"/>
    <mergeCell ref="B28:AY28"/>
    <mergeCell ref="BA28:BI28"/>
    <mergeCell ref="CM28:DD28"/>
    <mergeCell ref="BJ28:BV28"/>
    <mergeCell ref="BW28:CL28"/>
    <mergeCell ref="CM42:DD42"/>
    <mergeCell ref="BW39:CL39"/>
    <mergeCell ref="BA37:BI37"/>
    <mergeCell ref="BJ35:BV35"/>
    <mergeCell ref="BW35:CL35"/>
    <mergeCell ref="CM35:DD35"/>
    <mergeCell ref="BA35:BI35"/>
    <mergeCell ref="B41:AY41"/>
    <mergeCell ref="BA41:BI41"/>
    <mergeCell ref="BJ41:BV41"/>
    <mergeCell ref="BW41:CL41"/>
    <mergeCell ref="BA42:BI42"/>
    <mergeCell ref="BW46:CL46"/>
    <mergeCell ref="BW42:CL42"/>
    <mergeCell ref="B44:AY44"/>
    <mergeCell ref="BW44:CL44"/>
    <mergeCell ref="B42:AY42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W24:CL24"/>
    <mergeCell ref="BJ57:BV57"/>
    <mergeCell ref="BW57:CL57"/>
    <mergeCell ref="BW27:CL27"/>
    <mergeCell ref="BJ26:BV26"/>
    <mergeCell ref="BW26:CL26"/>
    <mergeCell ref="BW47:CL47"/>
    <mergeCell ref="BJ46:BV46"/>
    <mergeCell ref="B40:DD40"/>
    <mergeCell ref="CM41:DD41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51:AY51"/>
    <mergeCell ref="B58:AY58"/>
    <mergeCell ref="BA57:BI57"/>
    <mergeCell ref="B55:AY55"/>
    <mergeCell ref="B54:AY54"/>
    <mergeCell ref="BA54:BI54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6:DD56"/>
    <mergeCell ref="CM55:DD55"/>
    <mergeCell ref="CM57:DD57"/>
    <mergeCell ref="BA58:BI58"/>
    <mergeCell ref="BJ58:BV58"/>
    <mergeCell ref="BW58:CL58"/>
    <mergeCell ref="CM58:DD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4:AY64"/>
    <mergeCell ref="B66:AY66"/>
    <mergeCell ref="BA66:BI66"/>
    <mergeCell ref="BJ66:BV66"/>
    <mergeCell ref="B65:AY65"/>
    <mergeCell ref="BA65:BI65"/>
    <mergeCell ref="BJ65:BV65"/>
    <mergeCell ref="BW66:CL66"/>
    <mergeCell ref="CM66:DD66"/>
    <mergeCell ref="BA64:BI64"/>
    <mergeCell ref="BJ64:BV64"/>
    <mergeCell ref="BW64:CL64"/>
    <mergeCell ref="CM64:DD64"/>
    <mergeCell ref="CM65:DD65"/>
    <mergeCell ref="BW65:CL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CM93:DD93"/>
    <mergeCell ref="BA93:BI93"/>
    <mergeCell ref="CM94:DD94"/>
    <mergeCell ref="B94:AY94"/>
    <mergeCell ref="BA94:BI94"/>
    <mergeCell ref="BJ94:BV94"/>
    <mergeCell ref="BJ93:BV93"/>
    <mergeCell ref="BW93:CL93"/>
    <mergeCell ref="B95:AY95"/>
    <mergeCell ref="BA95:BI95"/>
    <mergeCell ref="BJ95:BV95"/>
    <mergeCell ref="BJ91:BV91"/>
    <mergeCell ref="B93:AY93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U102:DD102"/>
    <mergeCell ref="B97:DD97"/>
    <mergeCell ref="AV101:BQ101"/>
    <mergeCell ref="B96:CL96"/>
    <mergeCell ref="B98:CL98"/>
    <mergeCell ref="CM98:DD98"/>
  </mergeCells>
  <printOptions/>
  <pageMargins left="0.4" right="0.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Sitkin.AV</cp:lastModifiedBy>
  <cp:lastPrinted>2016-03-28T13:50:14Z</cp:lastPrinted>
  <dcterms:created xsi:type="dcterms:W3CDTF">2008-12-24T14:26:47Z</dcterms:created>
  <dcterms:modified xsi:type="dcterms:W3CDTF">2016-03-30T10:57:59Z</dcterms:modified>
  <cp:category/>
  <cp:version/>
  <cp:contentType/>
  <cp:contentStatus/>
</cp:coreProperties>
</file>